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tiye.erduyan\Desktop\ATİYE MASAÜSTÜ-2\epdk raporları 2024-2025-2026\2026 yılı\temmuz 2026\DİJİTAL\Web Form\"/>
    </mc:Choice>
  </mc:AlternateContent>
  <xr:revisionPtr revIDLastSave="0" documentId="13_ncr:1_{4133C7B2-2064-4F96-9A94-AEFA8402B4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MMUZ Gediz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1" l="1"/>
  <c r="L4" i="1" s="1"/>
  <c r="D5" i="1"/>
  <c r="E5" i="1" s="1"/>
  <c r="E4" i="1" l="1"/>
  <c r="L5" i="1"/>
  <c r="D6" i="1"/>
  <c r="L6" i="1" l="1"/>
  <c r="E6" i="1"/>
  <c r="D3" i="1"/>
  <c r="L3" i="1" s="1"/>
  <c r="D2" i="1"/>
  <c r="E2" i="1" s="1"/>
  <c r="L2" i="1" l="1"/>
  <c r="E3" i="1"/>
  <c r="K7" i="1"/>
  <c r="J7" i="1"/>
  <c r="I7" i="1"/>
  <c r="H7" i="1"/>
  <c r="G7" i="1"/>
  <c r="F7" i="1"/>
  <c r="D7" i="1"/>
  <c r="E7" i="1" s="1"/>
  <c r="L7" i="1" l="1"/>
</calcChain>
</file>

<file path=xl/sharedStrings.xml><?xml version="1.0" encoding="utf-8"?>
<sst xmlns="http://schemas.openxmlformats.org/spreadsheetml/2006/main" count="23" uniqueCount="22">
  <si>
    <t>Şikayet kategorisinin şikayet sayısına göre sıralaması</t>
  </si>
  <si>
    <t>Veri Türü</t>
  </si>
  <si>
    <t>Toplam şikayet sayısı</t>
  </si>
  <si>
    <t>1000 kişi başına düşen şikayet sayısı</t>
  </si>
  <si>
    <t>2 iş günü içerisinde sonuçlanan şikayet sayısı</t>
  </si>
  <si>
    <t>3-15 iş günü arasında sonuçlanan şikayet sayısı</t>
  </si>
  <si>
    <t>15 iş gününden fazla sürede sonuçlanan şikayet sayısı</t>
  </si>
  <si>
    <t>Mükerrer şikayet sayısı</t>
  </si>
  <si>
    <t>Sonuçlanmayan şikayet sayısı</t>
  </si>
  <si>
    <t>Ortalama sonuçlanma süresi(gün)</t>
  </si>
  <si>
    <t>Şikayetlerin kategorilere göre oransal dağılım</t>
  </si>
  <si>
    <t>Toplam Şikayet</t>
  </si>
  <si>
    <t>Tüketici sayısı</t>
  </si>
  <si>
    <t>1.2. Fatura tutarı (K2)</t>
  </si>
  <si>
    <t>1. Fatura ve/veya faturaya esas unsurlar</t>
  </si>
  <si>
    <t>4. İkili anlaşma</t>
  </si>
  <si>
    <t>5.2. Tüketici hizmetleri ve şirket hakkındaki şikayetler (K21)</t>
  </si>
  <si>
    <t>4.1. İkili anlaşma kurma süreci (K10)</t>
  </si>
  <si>
    <t>3. Tüketici hizmetleri</t>
  </si>
  <si>
    <t>1.3. Fatura dönemi (K3)</t>
  </si>
  <si>
    <t>3.2. Zamanında ödenmeyen borçlar (K9)</t>
  </si>
  <si>
    <t>3. Ödeme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</si>
</sst>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62"/>
    </font>
    <font>
      <sz val="7"/>
      <color rgb="FF000000"/>
      <name val="Calibri"/>
      <family val="2"/>
      <charset val="16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5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0" fillId="0" borderId="0" xfId="0" applyNumberFormat="1"/>
    <xf numFmtId="0" fontId="1" fillId="2" borderId="5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quotePrefix="1" applyFont="1" applyFill="1" applyBorder="1" applyAlignment="1">
      <alignment horizontal="left" vertical="center"/>
    </xf>
    <xf numFmtId="0" fontId="2" fillId="0" borderId="5" xfId="0" quotePrefix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zoomScale="90" zoomScaleNormal="90" workbookViewId="0">
      <selection activeCell="B2" sqref="B2:C6"/>
    </sheetView>
  </sheetViews>
  <sheetFormatPr defaultRowHeight="14.4" x14ac:dyDescent="0.3"/>
  <cols>
    <col min="1" max="1" width="10.6640625" customWidth="1"/>
    <col min="2" max="2" width="25.33203125" bestFit="1" customWidth="1"/>
    <col min="3" max="3" width="49" bestFit="1" customWidth="1"/>
    <col min="4" max="4" width="12.33203125" customWidth="1"/>
    <col min="5" max="5" width="10.6640625" customWidth="1"/>
    <col min="6" max="12" width="12.33203125" customWidth="1"/>
  </cols>
  <sheetData>
    <row r="1" spans="1:12" ht="39" thickBot="1" x14ac:dyDescent="0.35">
      <c r="A1" s="1" t="s">
        <v>0</v>
      </c>
      <c r="B1" s="17" t="s">
        <v>1</v>
      </c>
      <c r="C1" s="18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15" thickBot="1" x14ac:dyDescent="0.35">
      <c r="A2" s="12">
        <v>1</v>
      </c>
      <c r="B2" s="21" t="s">
        <v>14</v>
      </c>
      <c r="C2" s="22" t="s">
        <v>13</v>
      </c>
      <c r="D2" s="13">
        <f>SUM(F2:J2)</f>
        <v>128</v>
      </c>
      <c r="E2" s="4">
        <f>(D2/$D$8)*1000</f>
        <v>2.3757818735267371</v>
      </c>
      <c r="F2" s="15">
        <v>54</v>
      </c>
      <c r="G2" s="15">
        <v>49</v>
      </c>
      <c r="H2" s="15">
        <v>0</v>
      </c>
      <c r="I2" s="15">
        <v>25</v>
      </c>
      <c r="J2" s="15">
        <v>0</v>
      </c>
      <c r="K2" s="16">
        <v>3.4375</v>
      </c>
      <c r="L2" s="6">
        <f>D2/$D$8</f>
        <v>2.375781873526737E-3</v>
      </c>
    </row>
    <row r="3" spans="1:12" ht="15" thickBot="1" x14ac:dyDescent="0.35">
      <c r="A3" s="12">
        <v>2</v>
      </c>
      <c r="B3" s="21" t="s">
        <v>15</v>
      </c>
      <c r="C3" s="22" t="s">
        <v>17</v>
      </c>
      <c r="D3" s="13">
        <f t="shared" ref="D3" si="0">SUM(F3:J3)</f>
        <v>58</v>
      </c>
      <c r="E3" s="4">
        <f>(D3/$D$8)*1000</f>
        <v>1.0765261614418027</v>
      </c>
      <c r="F3" s="15">
        <v>10</v>
      </c>
      <c r="G3" s="15">
        <v>17</v>
      </c>
      <c r="H3" s="15">
        <v>2</v>
      </c>
      <c r="I3" s="15">
        <v>29</v>
      </c>
      <c r="J3" s="15">
        <v>0</v>
      </c>
      <c r="K3" s="16">
        <v>7.6379310344827589</v>
      </c>
      <c r="L3" s="6">
        <f>D3/$D$8</f>
        <v>1.0765261614418026E-3</v>
      </c>
    </row>
    <row r="4" spans="1:12" ht="15" thickBot="1" x14ac:dyDescent="0.35">
      <c r="A4" s="12">
        <v>3</v>
      </c>
      <c r="B4" s="21" t="s">
        <v>18</v>
      </c>
      <c r="C4" s="22" t="s">
        <v>16</v>
      </c>
      <c r="D4" s="13">
        <f t="shared" ref="D4:D5" si="1">SUM(F4:J4)</f>
        <v>3</v>
      </c>
      <c r="E4" s="4">
        <f t="shared" ref="E4:E5" si="2">(D4/$D$8)*1000</f>
        <v>5.5682387660782894E-2</v>
      </c>
      <c r="F4" s="15">
        <v>0</v>
      </c>
      <c r="G4" s="15">
        <v>1</v>
      </c>
      <c r="H4" s="15">
        <v>0</v>
      </c>
      <c r="I4" s="15">
        <v>2</v>
      </c>
      <c r="J4" s="15">
        <v>0</v>
      </c>
      <c r="K4" s="16">
        <v>2.3333333333333335</v>
      </c>
      <c r="L4" s="6">
        <f>D4/$D$8</f>
        <v>5.5682387660782896E-5</v>
      </c>
    </row>
    <row r="5" spans="1:12" ht="15" thickBot="1" x14ac:dyDescent="0.35">
      <c r="A5" s="12">
        <v>4</v>
      </c>
      <c r="B5" s="21" t="s">
        <v>14</v>
      </c>
      <c r="C5" s="22" t="s">
        <v>19</v>
      </c>
      <c r="D5" s="13">
        <f t="shared" si="1"/>
        <v>2</v>
      </c>
      <c r="E5" s="4">
        <f t="shared" si="2"/>
        <v>3.7121591773855267E-2</v>
      </c>
      <c r="F5" s="15">
        <v>1</v>
      </c>
      <c r="G5" s="15">
        <v>1</v>
      </c>
      <c r="H5" s="15">
        <v>0</v>
      </c>
      <c r="I5" s="15">
        <v>0</v>
      </c>
      <c r="J5" s="15">
        <v>0</v>
      </c>
      <c r="K5" s="16">
        <v>2.5</v>
      </c>
      <c r="L5" s="6">
        <f>D5/$D$8</f>
        <v>3.7121591773855266E-5</v>
      </c>
    </row>
    <row r="6" spans="1:12" ht="15" thickBot="1" x14ac:dyDescent="0.35">
      <c r="A6" s="12">
        <v>5</v>
      </c>
      <c r="B6" s="21" t="s">
        <v>21</v>
      </c>
      <c r="C6" s="22" t="s">
        <v>20</v>
      </c>
      <c r="D6" s="13">
        <f t="shared" ref="D6" si="3">SUM(F6:J6)</f>
        <v>2</v>
      </c>
      <c r="E6" s="4">
        <f t="shared" ref="E6:E7" si="4">(D6/$D$8)*1000</f>
        <v>3.7121591773855267E-2</v>
      </c>
      <c r="F6" s="15">
        <v>2</v>
      </c>
      <c r="G6" s="15">
        <v>0</v>
      </c>
      <c r="H6" s="15">
        <v>0</v>
      </c>
      <c r="I6" s="15">
        <v>0</v>
      </c>
      <c r="J6" s="15">
        <v>0</v>
      </c>
      <c r="K6" s="16">
        <v>1</v>
      </c>
      <c r="L6" s="6">
        <f>D6/$D$8</f>
        <v>3.7121591773855266E-5</v>
      </c>
    </row>
    <row r="7" spans="1:12" ht="15" thickBot="1" x14ac:dyDescent="0.35">
      <c r="A7" s="7"/>
      <c r="B7" s="19" t="s">
        <v>11</v>
      </c>
      <c r="C7" s="20"/>
      <c r="D7" s="3">
        <f>SUM(D2:D6)</f>
        <v>193</v>
      </c>
      <c r="E7" s="4">
        <f t="shared" si="4"/>
        <v>3.582233606177033</v>
      </c>
      <c r="F7" s="3">
        <f>SUM(F2:F6)</f>
        <v>67</v>
      </c>
      <c r="G7" s="3">
        <f>SUM(G2:G6)</f>
        <v>68</v>
      </c>
      <c r="H7" s="5">
        <f>SUM(H2:H6)</f>
        <v>2</v>
      </c>
      <c r="I7" s="5">
        <f>SUM(I2:I6)</f>
        <v>56</v>
      </c>
      <c r="J7" s="5">
        <f>SUM(J2:J6)</f>
        <v>0</v>
      </c>
      <c r="K7" s="4">
        <f>AVERAGE(K2:K6)</f>
        <v>3.3817528735632179</v>
      </c>
      <c r="L7" s="6">
        <f>SUM(L2:L6)</f>
        <v>3.5822336061770333E-3</v>
      </c>
    </row>
    <row r="8" spans="1:12" ht="15" thickBot="1" x14ac:dyDescent="0.35">
      <c r="A8" s="7"/>
      <c r="B8" s="8"/>
      <c r="C8" s="9" t="s">
        <v>12</v>
      </c>
      <c r="D8" s="10">
        <v>53877</v>
      </c>
      <c r="E8" s="11"/>
      <c r="F8" s="11"/>
      <c r="G8" s="11"/>
      <c r="H8" s="11"/>
      <c r="I8" s="11"/>
      <c r="J8" s="11"/>
      <c r="K8" s="11"/>
      <c r="L8" s="11"/>
    </row>
    <row r="9" spans="1:12" x14ac:dyDescent="0.3"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3">
      <c r="H10" s="14"/>
      <c r="I10" s="14"/>
    </row>
    <row r="11" spans="1:12" ht="32.25" customHeight="1" x14ac:dyDescent="0.3">
      <c r="H11" s="14"/>
      <c r="I11" s="14"/>
    </row>
    <row r="12" spans="1:12" x14ac:dyDescent="0.3">
      <c r="H12" s="14"/>
      <c r="I12" s="14"/>
    </row>
    <row r="13" spans="1:12" x14ac:dyDescent="0.3">
      <c r="H13" s="14"/>
      <c r="I13" s="14"/>
    </row>
    <row r="14" spans="1:12" x14ac:dyDescent="0.3">
      <c r="H14" s="14"/>
      <c r="I14" s="14"/>
    </row>
    <row r="15" spans="1:12" x14ac:dyDescent="0.3">
      <c r="H15" s="14"/>
      <c r="I15" s="14"/>
    </row>
    <row r="16" spans="1:12" x14ac:dyDescent="0.3">
      <c r="H16" s="14"/>
      <c r="I16" s="14"/>
    </row>
    <row r="17" spans="8:9" x14ac:dyDescent="0.3">
      <c r="H17" s="14"/>
      <c r="I17" s="14"/>
    </row>
    <row r="18" spans="8:9" x14ac:dyDescent="0.3">
      <c r="H18" s="14"/>
      <c r="I18" s="14"/>
    </row>
    <row r="19" spans="8:9" x14ac:dyDescent="0.3">
      <c r="H19" s="14"/>
      <c r="I19" s="14"/>
    </row>
    <row r="20" spans="8:9" x14ac:dyDescent="0.3">
      <c r="H20" s="14"/>
      <c r="I20" s="14"/>
    </row>
    <row r="21" spans="8:9" x14ac:dyDescent="0.3">
      <c r="H21" s="14"/>
      <c r="I21" s="14"/>
    </row>
    <row r="22" spans="8:9" x14ac:dyDescent="0.3">
      <c r="H22" s="14"/>
      <c r="I22" s="14"/>
    </row>
    <row r="23" spans="8:9" x14ac:dyDescent="0.3">
      <c r="H23" s="14"/>
      <c r="I23" s="14"/>
    </row>
  </sheetData>
  <mergeCells count="2">
    <mergeCell ref="B1:C1"/>
    <mergeCell ref="B7:C7"/>
  </mergeCells>
  <phoneticPr fontId="3" type="noConversion"/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a9afb6f1-0e9e-4785-bbb8-5848d62d5c38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12871C73-37F8-4208-8F4B-EAB41FCD9A5C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TEMMUZ Gediz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GÜRKAN</dc:creator>
  <cp:keywords>Hizmete Özel, Kişisel Veri İçermez</cp:keywords>
  <cp:lastModifiedBy>Atiye ERDUYAN</cp:lastModifiedBy>
  <dcterms:created xsi:type="dcterms:W3CDTF">2015-06-05T18:19:34Z</dcterms:created>
  <dcterms:modified xsi:type="dcterms:W3CDTF">2026-09-01T07:23:11Z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a9afb6f1-0e9e-4785-bbb8-5848d62d5c38</vt:lpwstr>
  </property>
  <property fmtid="{D5CDD505-2E9C-101B-9397-08002B2CF9AE}" pid="3" name="ClassifierUsername">
    <vt:lpwstr>Selin GÜRKAN </vt:lpwstr>
  </property>
  <property fmtid="{D5CDD505-2E9C-101B-9397-08002B2CF9AE}" pid="4" name="ClassifiedDateTime">
    <vt:lpwstr>29.03.2024_11:11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2036-08-29</vt:lpwstr>
  </property>
</Properties>
</file>