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lihat.vardar\Desktop\"/>
    </mc:Choice>
  </mc:AlternateContent>
  <bookViews>
    <workbookView xWindow="0" yWindow="0" windowWidth="28800" windowHeight="10452"/>
  </bookViews>
  <sheets>
    <sheet name="Nisan 2022 Gediz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E3" i="1"/>
  <c r="E4" i="1"/>
  <c r="E5" i="1"/>
  <c r="E6" i="1"/>
  <c r="D7" i="1" l="1"/>
  <c r="K7" i="1" l="1"/>
  <c r="J7" i="1"/>
  <c r="I7" i="1"/>
  <c r="H7" i="1"/>
  <c r="G7" i="1"/>
  <c r="F7" i="1"/>
  <c r="L4" i="1" l="1"/>
  <c r="L5" i="1"/>
  <c r="L3" i="1"/>
  <c r="L2" i="1"/>
  <c r="L6" i="1"/>
  <c r="E7" i="1"/>
  <c r="L7" i="1" l="1"/>
</calcChain>
</file>

<file path=xl/sharedStrings.xml><?xml version="1.0" encoding="utf-8"?>
<sst xmlns="http://schemas.openxmlformats.org/spreadsheetml/2006/main" count="23" uniqueCount="21">
  <si>
    <t>Şikayet kategorisinin şikayet sayısına göre sıralaması</t>
  </si>
  <si>
    <t>Veri Türü</t>
  </si>
  <si>
    <t>Toplam şikayet sayısı</t>
  </si>
  <si>
    <t>1000 kişi başına düşen şikayet sayısı</t>
  </si>
  <si>
    <t>2 iş günü içerisinde sonuçlanan şikayet sayısı</t>
  </si>
  <si>
    <t>3-15 iş günü arasında sonuçlanan şikayet sayısı</t>
  </si>
  <si>
    <t>15 iş gününden fazla sürede sonuçlanan şikayet sayısı</t>
  </si>
  <si>
    <t>Mükerrer şikayet sayısı</t>
  </si>
  <si>
    <t>Sonuçlanmayan şikayet sayısı</t>
  </si>
  <si>
    <t>Ortalama sonuçlanma süresi(gün)</t>
  </si>
  <si>
    <t>Şikayetlerin kategorilere göre oransal dağılım</t>
  </si>
  <si>
    <t>1. Fatura ve/veya faturaya esas unsurlar</t>
  </si>
  <si>
    <t>Toplam Şikayet</t>
  </si>
  <si>
    <t>Tüketici sayısı</t>
  </si>
  <si>
    <t>1.2. Fatura tutarı (K2)</t>
  </si>
  <si>
    <t>3.2. Zamanında ödenmeyen borçlar (K9)</t>
  </si>
  <si>
    <t>3. Ödeme</t>
  </si>
  <si>
    <t>4. İkili anlaşma</t>
  </si>
  <si>
    <t>4.9. Güvence bedeli ve iadesi (K18)</t>
  </si>
  <si>
    <t>1.6. Fatura gönderimi (K6)</t>
  </si>
  <si>
    <t>3.1. Fatura Ödemesi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</si>
</sst>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[$-F400]h:mm:ss\ AM/PM"/>
  </numFmts>
  <fonts count="5" x14ac:knownFonts="1">
    <font>
      <sz val="11"/>
      <color theme="1"/>
      <name val="Calibri"/>
      <family val="2"/>
      <charset val="162"/>
      <scheme val="minor"/>
    </font>
    <font>
      <sz val="7"/>
      <color rgb="FF000000"/>
      <name val="Arial"/>
      <family val="2"/>
      <charset val="162"/>
    </font>
    <font>
      <sz val="7"/>
      <color rgb="FF000000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164" fontId="4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3" fontId="2" fillId="0" borderId="4" xfId="0" applyNumberFormat="1" applyFont="1" applyFill="1" applyBorder="1" applyAlignment="1">
      <alignment horizontal="center" vertical="center"/>
    </xf>
    <xf numFmtId="0" fontId="0" fillId="0" borderId="0" xfId="0" quotePrefix="1"/>
    <xf numFmtId="1" fontId="2" fillId="0" borderId="4" xfId="0" applyNumberFormat="1" applyFont="1" applyFill="1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2" fontId="2" fillId="0" borderId="4" xfId="1" applyNumberFormat="1" applyFont="1" applyFill="1" applyBorder="1" applyAlignment="1">
      <alignment horizontal="center" vertical="center"/>
    </xf>
    <xf numFmtId="0" fontId="2" fillId="0" borderId="4" xfId="0" quotePrefix="1" applyFont="1" applyFill="1" applyBorder="1" applyAlignment="1">
      <alignment horizontal="center" vertical="center"/>
    </xf>
    <xf numFmtId="0" fontId="2" fillId="0" borderId="5" xfId="0" quotePrefix="1" applyFont="1" applyBorder="1" applyAlignment="1">
      <alignment horizontal="center" vertical="center"/>
    </xf>
    <xf numFmtId="0" fontId="2" fillId="0" borderId="5" xfId="0" quotePrefix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3">
    <cellStyle name="Normal" xfId="0" builtinId="0"/>
    <cellStyle name="Normal 3 6 3" xfId="2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zoomScaleNormal="100" workbookViewId="0">
      <selection activeCell="K9" sqref="K9"/>
    </sheetView>
  </sheetViews>
  <sheetFormatPr defaultRowHeight="14.4" x14ac:dyDescent="0.3"/>
  <cols>
    <col min="1" max="1" width="10.6640625" customWidth="1"/>
    <col min="2" max="2" width="25.33203125" bestFit="1" customWidth="1"/>
    <col min="3" max="3" width="41.88671875" customWidth="1"/>
    <col min="4" max="4" width="12.33203125" customWidth="1"/>
    <col min="5" max="5" width="10.6640625" customWidth="1"/>
    <col min="6" max="12" width="12.33203125" customWidth="1"/>
  </cols>
  <sheetData>
    <row r="1" spans="1:12" ht="44.4" customHeight="1" thickBot="1" x14ac:dyDescent="0.35">
      <c r="A1" s="1" t="s">
        <v>0</v>
      </c>
      <c r="B1" s="19" t="s">
        <v>1</v>
      </c>
      <c r="C1" s="20"/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</row>
    <row r="2" spans="1:12" ht="15" thickBot="1" x14ac:dyDescent="0.35">
      <c r="A2" s="3">
        <v>1</v>
      </c>
      <c r="B2" s="17" t="s">
        <v>11</v>
      </c>
      <c r="C2" s="16" t="s">
        <v>14</v>
      </c>
      <c r="D2" s="12">
        <v>29</v>
      </c>
      <c r="E2" s="13">
        <f>(D2/D8)*1000</f>
        <v>2.2689930365386117</v>
      </c>
      <c r="F2" s="14">
        <v>13</v>
      </c>
      <c r="G2" s="14">
        <v>6</v>
      </c>
      <c r="H2" s="14">
        <v>0</v>
      </c>
      <c r="I2" s="14">
        <v>10</v>
      </c>
      <c r="J2" s="14">
        <v>0</v>
      </c>
      <c r="K2" s="15">
        <v>4.3793103448275863</v>
      </c>
      <c r="L2" s="7">
        <f>D2/$D$7</f>
        <v>0.65909090909090906</v>
      </c>
    </row>
    <row r="3" spans="1:12" ht="15" thickBot="1" x14ac:dyDescent="0.35">
      <c r="A3" s="3">
        <v>2</v>
      </c>
      <c r="B3" s="18" t="s">
        <v>16</v>
      </c>
      <c r="C3" s="16" t="s">
        <v>15</v>
      </c>
      <c r="D3" s="12">
        <v>10</v>
      </c>
      <c r="E3" s="13">
        <f>(D3/D8)*1000</f>
        <v>0.78241139190986619</v>
      </c>
      <c r="F3" s="14">
        <v>10</v>
      </c>
      <c r="G3" s="14">
        <v>0</v>
      </c>
      <c r="H3" s="14">
        <v>0</v>
      </c>
      <c r="I3" s="14">
        <v>0</v>
      </c>
      <c r="J3" s="14">
        <v>0</v>
      </c>
      <c r="K3" s="15">
        <v>1.1000000000000001</v>
      </c>
      <c r="L3" s="7">
        <f>D3/$D$7</f>
        <v>0.22727272727272727</v>
      </c>
    </row>
    <row r="4" spans="1:12" ht="15" thickBot="1" x14ac:dyDescent="0.35">
      <c r="A4" s="3">
        <v>3</v>
      </c>
      <c r="B4" s="18" t="s">
        <v>11</v>
      </c>
      <c r="C4" s="14" t="s">
        <v>19</v>
      </c>
      <c r="D4" s="12">
        <v>2</v>
      </c>
      <c r="E4" s="13">
        <f>(D4/D8)*1000</f>
        <v>0.15648227838197323</v>
      </c>
      <c r="F4" s="14">
        <v>1</v>
      </c>
      <c r="G4" s="14">
        <v>1</v>
      </c>
      <c r="H4" s="14">
        <v>0</v>
      </c>
      <c r="I4" s="14">
        <v>0</v>
      </c>
      <c r="J4" s="14">
        <v>0</v>
      </c>
      <c r="K4" s="15">
        <v>4</v>
      </c>
      <c r="L4" s="7">
        <f>D4/$D$7</f>
        <v>4.5454545454545456E-2</v>
      </c>
    </row>
    <row r="5" spans="1:12" ht="15" thickBot="1" x14ac:dyDescent="0.35">
      <c r="A5" s="3">
        <v>4</v>
      </c>
      <c r="B5" s="18" t="s">
        <v>16</v>
      </c>
      <c r="C5" s="16" t="s">
        <v>20</v>
      </c>
      <c r="D5" s="12">
        <v>2</v>
      </c>
      <c r="E5" s="13">
        <f>(D5/D8)*1000</f>
        <v>0.15648227838197323</v>
      </c>
      <c r="F5" s="14">
        <v>0</v>
      </c>
      <c r="G5" s="14">
        <v>0</v>
      </c>
      <c r="H5" s="14">
        <v>0</v>
      </c>
      <c r="I5" s="14">
        <v>2</v>
      </c>
      <c r="J5" s="14">
        <v>0</v>
      </c>
      <c r="K5" s="15">
        <v>1</v>
      </c>
      <c r="L5" s="7">
        <f>D5/$D$7</f>
        <v>4.5454545454545456E-2</v>
      </c>
    </row>
    <row r="6" spans="1:12" ht="15" thickBot="1" x14ac:dyDescent="0.35">
      <c r="A6" s="3">
        <v>5</v>
      </c>
      <c r="B6" s="18" t="s">
        <v>17</v>
      </c>
      <c r="C6" s="16" t="s">
        <v>18</v>
      </c>
      <c r="D6" s="5">
        <v>1</v>
      </c>
      <c r="E6" s="6">
        <f>(D6/D8)*1000</f>
        <v>7.8241139190986617E-2</v>
      </c>
      <c r="F6" s="4">
        <v>0</v>
      </c>
      <c r="G6" s="4">
        <v>1</v>
      </c>
      <c r="H6" s="4">
        <v>0</v>
      </c>
      <c r="I6" s="4">
        <v>0</v>
      </c>
      <c r="J6" s="4">
        <v>0</v>
      </c>
      <c r="K6" s="15">
        <v>11</v>
      </c>
      <c r="L6" s="7">
        <f>D6/$D$7</f>
        <v>2.2727272727272728E-2</v>
      </c>
    </row>
    <row r="7" spans="1:12" ht="15" thickBot="1" x14ac:dyDescent="0.35">
      <c r="A7" s="8"/>
      <c r="B7" s="21" t="s">
        <v>12</v>
      </c>
      <c r="C7" s="22"/>
      <c r="D7" s="5">
        <f>SUM(D2:D6)</f>
        <v>44</v>
      </c>
      <c r="E7" s="6">
        <f>(D7/D8)*1000</f>
        <v>3.4426101244034113</v>
      </c>
      <c r="F7" s="5">
        <f>SUM(F2:F6)</f>
        <v>24</v>
      </c>
      <c r="G7" s="5">
        <f>SUM(G2:G6)</f>
        <v>8</v>
      </c>
      <c r="H7" s="4">
        <f>SUM(H2:H6)</f>
        <v>0</v>
      </c>
      <c r="I7" s="4">
        <f>SUM(I2:I6)</f>
        <v>12</v>
      </c>
      <c r="J7" s="4">
        <f>SUM(J2:J6)</f>
        <v>0</v>
      </c>
      <c r="K7" s="6">
        <f>AVERAGE(K2:K6)</f>
        <v>4.2958620689655174</v>
      </c>
      <c r="L7" s="7">
        <f>SUM(L2:L6)</f>
        <v>0.99999999999999989</v>
      </c>
    </row>
    <row r="8" spans="1:12" ht="15" thickBot="1" x14ac:dyDescent="0.35">
      <c r="A8" s="8"/>
      <c r="B8" s="9"/>
      <c r="C8" s="4" t="s">
        <v>13</v>
      </c>
      <c r="D8" s="10">
        <v>12781</v>
      </c>
    </row>
    <row r="9" spans="1:12" ht="32.25" customHeight="1" x14ac:dyDescent="0.3"/>
    <row r="12" spans="1:12" x14ac:dyDescent="0.3">
      <c r="C12" s="11"/>
    </row>
  </sheetData>
  <mergeCells count="2">
    <mergeCell ref="B1:C1"/>
    <mergeCell ref="B7:C7"/>
  </mergeCells>
  <pageMargins left="0.7" right="0.7" top="0.75" bottom="0.75" header="0.3" footer="0.3"/>
  <pageSetup paperSize="9" orientation="portrait" horizontalDpi="4294967293" verticalDpi="4294967293" r:id="rId1"/>
  <ignoredErrors>
    <ignoredError sqref="K7 E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Nisan 2022 Gediz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Ekin TİTREK ÖZCAN</dc:creator>
  <cp:lastModifiedBy>Melihat VARDAR</cp:lastModifiedBy>
  <dcterms:created xsi:type="dcterms:W3CDTF">2020-11-27T06:07:20Z</dcterms:created>
  <dcterms:modified xsi:type="dcterms:W3CDTF">2022-06-10T13:54:15Z</dcterms:modified>
</cp:coreProperties>
</file>