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CBBBE33C-1818-45D5-9095-FA0FBA25E272}" xr6:coauthVersionLast="36" xr6:coauthVersionMax="36" xr10:uidLastSave="{00000000-0000-0000-0000-000000000000}"/>
  <bookViews>
    <workbookView xWindow="0" yWindow="0" windowWidth="23040" windowHeight="8676" firstSheet="1" activeTab="1" xr2:uid="{00000000-000D-0000-FFFF-FFFF00000000}"/>
  </bookViews>
  <sheets>
    <sheet name="YÜKLENEN" sheetId="1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5" i="2"/>
  <c r="C4" i="2"/>
  <c r="C3" i="2"/>
  <c r="C2" i="2"/>
  <c r="B11" i="1" l="1"/>
  <c r="B10" i="1"/>
  <c r="E10" i="1" s="1"/>
  <c r="B9" i="1"/>
  <c r="E9" i="1" s="1"/>
  <c r="B8" i="1"/>
  <c r="E8" i="1" s="1"/>
  <c r="B7" i="1"/>
  <c r="E7" i="1" s="1"/>
  <c r="B6" i="1"/>
  <c r="E6" i="1" s="1"/>
  <c r="E5" i="1"/>
  <c r="B5" i="1"/>
  <c r="B4" i="1"/>
  <c r="B3" i="1"/>
  <c r="E3" i="1" s="1"/>
  <c r="F4" i="2" l="1"/>
  <c r="F5" i="2"/>
  <c r="C7" i="2"/>
  <c r="F7" i="2" s="1"/>
  <c r="C8" i="2"/>
  <c r="F8" i="2" s="1"/>
  <c r="C9" i="2"/>
  <c r="C10" i="2"/>
  <c r="F10" i="2" s="1"/>
  <c r="F2" i="2"/>
  <c r="F3" i="2"/>
  <c r="F6" i="2"/>
  <c r="F9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<sst xmlns="http://schemas.openxmlformats.org/spreadsheetml/2006/main" count="45" uniqueCount="38">
  <si>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</si>
  <si>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</si>
  <si>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</si>
  <si>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</si>
  <si>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</si>
  <si>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</si>
  <si>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</si>
  <si>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</si>
  <si>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</si>
  <si>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</si>
  <si>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</si>
  <si>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</si>
  <si>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</si>
  <si>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</si>
  <si>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</si>
  <si>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</si>
  <si>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</si>
  <si>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</si>
  <si>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</si>
  <si>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</si>
  <si>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</si>
  <si>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</si>
  <si>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</si>
  <si>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</si>
  <si>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</si>
  <si>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EKİM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</si>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</sst>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7" fillId="0" borderId="0" xfId="0" applyNumberFormat="1" applyFont="1" applyFill="1" applyBorder="1"/>
    <xf numFmtId="0" fontId="8" fillId="0" borderId="0" xfId="0" applyNumberFormat="1" applyFont="1" applyFill="1" applyBorder="1" applyAlignment="1">
      <alignment vertical="top"/>
    </xf>
    <xf numFmtId="1" fontId="9" fillId="0" borderId="0" xfId="0" applyNumberFormat="1" applyFont="1" applyFill="1" applyBorder="1"/>
    <xf numFmtId="0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0" xfId="0" applyNumberFormat="1" applyFont="1" applyFill="1" applyBorder="1" applyAlignment="1" applyProtection="1">
      <alignment horizontal="right" wrapText="1"/>
      <protection locked="0"/>
    </xf>
    <xf numFmtId="4" fontId="0" fillId="0" borderId="2" xfId="0" applyNumberFormat="1" applyFont="1" applyFill="1" applyBorder="1" applyAlignment="1" applyProtection="1">
      <alignment horizontal="right" wrapText="1"/>
      <protection locked="0"/>
    </xf>
    <xf numFmtId="3" fontId="0" fillId="0" borderId="2" xfId="0" applyNumberFormat="1" applyFont="1" applyFill="1" applyBorder="1" applyAlignment="1" applyProtection="1">
      <alignment horizontal="right" wrapText="1"/>
      <protection locked="0"/>
    </xf>
    <xf numFmtId="3" fontId="0" fillId="0" borderId="0" xfId="0" applyNumberFormat="1"/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workbookViewId="0">
      <selection activeCell="H5" sqref="H5"/>
    </sheetView>
  </sheetViews>
  <sheetFormatPr defaultRowHeight="14.4" x14ac:dyDescent="0.3"/>
  <sheetData>
    <row r="1" spans="1:11" x14ac:dyDescent="0.3">
      <c r="A1" s="9"/>
      <c r="B1" s="9" t="s">
        <v>25</v>
      </c>
      <c r="C1" s="9"/>
      <c r="D1" s="9"/>
      <c r="E1" s="10" t="s">
        <v>26</v>
      </c>
      <c r="F1" s="11"/>
      <c r="G1" s="11"/>
      <c r="H1" s="11"/>
      <c r="I1" s="11"/>
    </row>
    <row r="2" spans="1:11" ht="145.19999999999999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27</v>
      </c>
      <c r="H2" s="12" t="s">
        <v>28</v>
      </c>
      <c r="I2" s="12" t="s">
        <v>29</v>
      </c>
    </row>
    <row r="3" spans="1:11" x14ac:dyDescent="0.3">
      <c r="A3" s="13" t="s">
        <v>30</v>
      </c>
      <c r="B3" s="14">
        <f t="shared" ref="B3:B11" si="0">C3+D3</f>
        <v>7472</v>
      </c>
      <c r="C3" s="1">
        <v>7472</v>
      </c>
      <c r="D3" s="1">
        <v>0</v>
      </c>
      <c r="E3" s="1">
        <f>(D3/B3*100)</f>
        <v>0</v>
      </c>
      <c r="F3" s="2">
        <v>0</v>
      </c>
      <c r="G3" s="2">
        <v>0</v>
      </c>
      <c r="H3" s="2">
        <v>0</v>
      </c>
      <c r="I3" s="2">
        <v>0</v>
      </c>
    </row>
    <row r="4" spans="1:11" x14ac:dyDescent="0.3">
      <c r="A4" s="13" t="s">
        <v>31</v>
      </c>
      <c r="B4" s="14">
        <f t="shared" si="0"/>
        <v>46234</v>
      </c>
      <c r="C4" s="1">
        <v>46234</v>
      </c>
      <c r="D4" s="1">
        <v>0</v>
      </c>
      <c r="E4" s="1">
        <v>0</v>
      </c>
      <c r="F4" s="2">
        <v>0</v>
      </c>
      <c r="G4" s="2">
        <v>0</v>
      </c>
      <c r="H4" s="2">
        <v>0</v>
      </c>
      <c r="I4" s="2">
        <v>0</v>
      </c>
      <c r="K4" s="17">
        <v>6830</v>
      </c>
    </row>
    <row r="5" spans="1:11" x14ac:dyDescent="0.3">
      <c r="A5" s="13" t="s">
        <v>32</v>
      </c>
      <c r="B5" s="14">
        <f t="shared" si="0"/>
        <v>438</v>
      </c>
      <c r="C5" s="1">
        <v>436</v>
      </c>
      <c r="D5" s="1">
        <v>2</v>
      </c>
      <c r="E5" s="1">
        <f>(D5/B5*100)</f>
        <v>0.45662100456621002</v>
      </c>
      <c r="F5" s="2">
        <v>770</v>
      </c>
      <c r="G5" s="2">
        <v>0</v>
      </c>
      <c r="H5" s="2">
        <v>770</v>
      </c>
      <c r="I5" s="2">
        <v>0</v>
      </c>
      <c r="K5" s="17"/>
    </row>
    <row r="6" spans="1:11" x14ac:dyDescent="0.3">
      <c r="A6" s="13" t="s">
        <v>6</v>
      </c>
      <c r="B6" s="14">
        <f t="shared" si="0"/>
        <v>204</v>
      </c>
      <c r="C6" s="1">
        <v>204</v>
      </c>
      <c r="D6" s="1">
        <v>0</v>
      </c>
      <c r="E6" s="1">
        <f>(D6/B6*100)</f>
        <v>0</v>
      </c>
      <c r="F6" s="2">
        <v>0</v>
      </c>
      <c r="G6" s="2">
        <v>0</v>
      </c>
      <c r="H6" s="2">
        <v>0</v>
      </c>
      <c r="I6" s="2">
        <v>386</v>
      </c>
      <c r="K6" s="18">
        <v>438</v>
      </c>
    </row>
    <row r="7" spans="1:11" x14ac:dyDescent="0.3">
      <c r="A7" s="13" t="s">
        <v>33</v>
      </c>
      <c r="B7" s="14">
        <f t="shared" si="0"/>
        <v>98</v>
      </c>
      <c r="C7" s="1">
        <v>97</v>
      </c>
      <c r="D7" s="1">
        <v>1</v>
      </c>
      <c r="E7" s="1">
        <f>D7/B7*100</f>
        <v>1.0204081632653061</v>
      </c>
      <c r="F7" s="2">
        <v>2405</v>
      </c>
      <c r="G7" s="2">
        <v>0</v>
      </c>
      <c r="H7" s="2">
        <v>2405</v>
      </c>
      <c r="I7" s="2">
        <v>0</v>
      </c>
      <c r="K7" s="16">
        <v>204</v>
      </c>
    </row>
    <row r="8" spans="1:11" x14ac:dyDescent="0.3">
      <c r="A8" s="13" t="s">
        <v>34</v>
      </c>
      <c r="B8" s="14">
        <f t="shared" si="0"/>
        <v>18494</v>
      </c>
      <c r="C8" s="1">
        <v>18490</v>
      </c>
      <c r="D8" s="1">
        <v>4</v>
      </c>
      <c r="E8" s="1">
        <f>(D8/B8*100)</f>
        <v>2.1628636314480372E-2</v>
      </c>
      <c r="F8" s="2">
        <v>1286.58</v>
      </c>
      <c r="G8" s="2">
        <v>0</v>
      </c>
      <c r="H8" s="2">
        <v>1286.58</v>
      </c>
      <c r="I8" s="2">
        <v>748.57</v>
      </c>
    </row>
    <row r="9" spans="1:11" x14ac:dyDescent="0.3">
      <c r="A9" s="13" t="s">
        <v>35</v>
      </c>
      <c r="B9" s="14">
        <f t="shared" si="0"/>
        <v>22550</v>
      </c>
      <c r="C9" s="1">
        <v>22550</v>
      </c>
      <c r="D9" s="1">
        <v>0</v>
      </c>
      <c r="E9" s="1">
        <f>D9/B9*100</f>
        <v>0</v>
      </c>
      <c r="F9" s="2">
        <v>0</v>
      </c>
      <c r="G9" s="2">
        <v>0</v>
      </c>
      <c r="H9" s="2">
        <v>0</v>
      </c>
      <c r="I9" s="2">
        <v>0</v>
      </c>
    </row>
    <row r="10" spans="1:11" x14ac:dyDescent="0.3">
      <c r="A10" s="13" t="s">
        <v>36</v>
      </c>
      <c r="B10" s="14">
        <f t="shared" si="0"/>
        <v>17793</v>
      </c>
      <c r="C10" s="1">
        <v>17793</v>
      </c>
      <c r="D10" s="1">
        <v>0</v>
      </c>
      <c r="E10" s="1">
        <f>D10/B10*100</f>
        <v>0</v>
      </c>
      <c r="F10" s="2">
        <v>0</v>
      </c>
      <c r="G10" s="2">
        <v>0</v>
      </c>
      <c r="H10" s="2">
        <v>0</v>
      </c>
      <c r="I10" s="2">
        <v>0</v>
      </c>
    </row>
    <row r="11" spans="1:11" x14ac:dyDescent="0.3">
      <c r="A11" s="13" t="s">
        <v>37</v>
      </c>
      <c r="B11" s="14">
        <f t="shared" si="0"/>
        <v>246</v>
      </c>
      <c r="C11" s="1">
        <v>246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  <row r="13" spans="1:11" x14ac:dyDescent="0.3">
      <c r="C13" s="15"/>
    </row>
  </sheetData>
  <dataValidations count="3">
    <dataValidation type="decimal" allowBlank="1" showErrorMessage="1" errorTitle="İstenen Aralıkta Değil!" error="İstenen Aralık: Minimum=0.0 Maksimum=9223372036854775807" sqref="F3:I11" xr:uid="{23E95A76-2269-4197-8248-4F43C1080905}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B3:E11" xr:uid="{208D647B-5B15-4E26-B6A4-7E52386E1619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3:A11" xr:uid="{00000000-0002-0000-0000-000002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I6" sqref="I6"/>
    </sheetView>
  </sheetViews>
  <sheetFormatPr defaultRowHeight="14.4" x14ac:dyDescent="0.3"/>
  <cols>
    <col min="1" max="9" width="20.21875" customWidth="1"/>
  </cols>
  <sheetData>
    <row r="1" spans="1:7" ht="86.4" x14ac:dyDescent="0.3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3.2" x14ac:dyDescent="0.3">
      <c r="A2" s="5" t="s">
        <v>8</v>
      </c>
      <c r="B2" s="6" t="s">
        <v>9</v>
      </c>
      <c r="C2" s="1">
        <f t="shared" ref="C2:C6" si="0">D2+E2</f>
        <v>6830</v>
      </c>
      <c r="D2" s="1">
        <v>6830</v>
      </c>
      <c r="E2" s="1">
        <v>0</v>
      </c>
      <c r="F2" s="7">
        <f>E2/C2*100</f>
        <v>0</v>
      </c>
      <c r="G2" s="8">
        <v>0</v>
      </c>
    </row>
    <row r="3" spans="1:7" x14ac:dyDescent="0.3">
      <c r="A3" s="5" t="s">
        <v>10</v>
      </c>
      <c r="B3" s="6" t="s">
        <v>11</v>
      </c>
      <c r="C3" s="1">
        <f t="shared" si="0"/>
        <v>46234</v>
      </c>
      <c r="D3" s="1">
        <v>46234</v>
      </c>
      <c r="E3" s="1">
        <v>0</v>
      </c>
      <c r="F3" s="7">
        <f t="shared" ref="F3:F10" si="1">E3/C3*100</f>
        <v>0</v>
      </c>
      <c r="G3" s="2">
        <v>0</v>
      </c>
    </row>
    <row r="4" spans="1:7" ht="28.8" x14ac:dyDescent="0.3">
      <c r="A4" s="5" t="s">
        <v>12</v>
      </c>
      <c r="B4" s="6" t="s">
        <v>13</v>
      </c>
      <c r="C4" s="14">
        <f t="shared" si="0"/>
        <v>438</v>
      </c>
      <c r="D4" s="1">
        <v>436</v>
      </c>
      <c r="E4" s="1">
        <v>2</v>
      </c>
      <c r="F4" s="7">
        <f t="shared" si="1"/>
        <v>0.45662100456621002</v>
      </c>
      <c r="G4" s="2">
        <v>770</v>
      </c>
    </row>
    <row r="5" spans="1:7" ht="28.8" x14ac:dyDescent="0.3">
      <c r="A5" s="5" t="s">
        <v>6</v>
      </c>
      <c r="B5" s="6" t="s">
        <v>14</v>
      </c>
      <c r="C5" s="14">
        <f t="shared" si="0"/>
        <v>204</v>
      </c>
      <c r="D5" s="1">
        <v>204</v>
      </c>
      <c r="E5" s="1">
        <v>0</v>
      </c>
      <c r="F5" s="7">
        <f t="shared" si="1"/>
        <v>0</v>
      </c>
      <c r="G5" s="2">
        <v>0</v>
      </c>
    </row>
    <row r="6" spans="1:7" ht="28.8" x14ac:dyDescent="0.3">
      <c r="A6" s="5" t="s">
        <v>15</v>
      </c>
      <c r="B6" s="6" t="s">
        <v>16</v>
      </c>
      <c r="C6" s="1">
        <f t="shared" si="0"/>
        <v>98</v>
      </c>
      <c r="D6" s="1">
        <v>97</v>
      </c>
      <c r="E6" s="1">
        <v>1</v>
      </c>
      <c r="F6" s="7">
        <f t="shared" si="1"/>
        <v>1.0204081632653061</v>
      </c>
      <c r="G6" s="2">
        <v>2405</v>
      </c>
    </row>
    <row r="7" spans="1:7" ht="28.8" x14ac:dyDescent="0.3">
      <c r="A7" s="5" t="s">
        <v>17</v>
      </c>
      <c r="B7" s="6" t="s">
        <v>18</v>
      </c>
      <c r="C7" s="1">
        <f t="shared" ref="C7:C10" si="2">D7+E7</f>
        <v>18494</v>
      </c>
      <c r="D7" s="1">
        <v>18490</v>
      </c>
      <c r="E7" s="1">
        <v>4</v>
      </c>
      <c r="F7" s="7">
        <f t="shared" si="1"/>
        <v>2.1628636314480372E-2</v>
      </c>
      <c r="G7" s="2">
        <v>1287</v>
      </c>
    </row>
    <row r="8" spans="1:7" x14ac:dyDescent="0.3">
      <c r="A8" s="5" t="s">
        <v>19</v>
      </c>
      <c r="B8" s="6" t="s">
        <v>20</v>
      </c>
      <c r="C8" s="1">
        <f t="shared" si="2"/>
        <v>22550</v>
      </c>
      <c r="D8" s="1">
        <v>22550</v>
      </c>
      <c r="E8" s="1">
        <v>0</v>
      </c>
      <c r="F8" s="7">
        <f t="shared" si="1"/>
        <v>0</v>
      </c>
      <c r="G8" s="2">
        <v>0</v>
      </c>
    </row>
    <row r="9" spans="1:7" ht="28.8" x14ac:dyDescent="0.3">
      <c r="A9" s="5" t="s">
        <v>21</v>
      </c>
      <c r="B9" s="6" t="s">
        <v>22</v>
      </c>
      <c r="C9" s="1">
        <f t="shared" si="2"/>
        <v>17793</v>
      </c>
      <c r="D9" s="1">
        <v>17793</v>
      </c>
      <c r="E9" s="1">
        <v>0</v>
      </c>
      <c r="F9" s="7">
        <f t="shared" si="1"/>
        <v>0</v>
      </c>
      <c r="G9" s="2">
        <v>0</v>
      </c>
    </row>
    <row r="10" spans="1:7" x14ac:dyDescent="0.3">
      <c r="A10" s="5" t="s">
        <v>23</v>
      </c>
      <c r="B10" s="6" t="s">
        <v>24</v>
      </c>
      <c r="C10" s="1">
        <f t="shared" si="2"/>
        <v>246</v>
      </c>
      <c r="D10" s="1">
        <v>246</v>
      </c>
      <c r="E10" s="1">
        <v>0</v>
      </c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f42f8300-9d15-471c-ace8-704a1bad5374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2025-02-10T17:40:03Z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f42f8300-9d15-471c-ace8-704a1bad5374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