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858C3EBB-5A9C-4277-AD26-CFF0E0830D9B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1" l="1"/>
  <c r="E10" i="1"/>
  <c r="B10" i="1"/>
  <c r="E9" i="1"/>
  <c r="B9" i="1"/>
  <c r="E8" i="1"/>
  <c r="B8" i="1"/>
  <c r="B7" i="1"/>
  <c r="E6" i="1"/>
  <c r="B6" i="1"/>
  <c r="E5" i="1"/>
  <c r="B5" i="1"/>
  <c r="E4" i="1"/>
  <c r="B4" i="1"/>
  <c r="E3" i="1"/>
  <c r="B3" i="1"/>
  <c r="F4" i="2" l="1"/>
  <c r="F5" i="2"/>
  <c r="C6" i="2"/>
  <c r="F6" i="2" s="1"/>
  <c r="C7" i="2"/>
  <c r="C8" i="2"/>
  <c r="C9" i="2"/>
  <c r="C10" i="2"/>
  <c r="F10" i="2" s="1"/>
  <c r="F2" i="2"/>
  <c r="F3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<sst xmlns="http://schemas.openxmlformats.org/spreadsheetml/2006/main" count="45" uniqueCount="38">
  <si>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</si>
  <si>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</si>
  <si>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</si>
  <si>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</si>
  <si>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</si>
  <si>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</si>
  <si>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</si>
  <si>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</si>
  <si>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</si>
  <si>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</si>
  <si>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</si>
  <si>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</si>
  <si>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</si>
  <si>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</si>
  <si>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</si>
  <si>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</si>
  <si>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</si>
  <si>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</si>
  <si>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</si>
  <si>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</si>
  <si>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</si>
  <si>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</si>
  <si>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</si>
  <si>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</si>
  <si>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</si>
  <si>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EYLÜL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</si>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</sst>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60B04770-3321-4C35-962E-FE8D473865FA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L4" sqref="L4:L6"/>
    </sheetView>
  </sheetViews>
  <sheetFormatPr defaultRowHeight="14.4" x14ac:dyDescent="0.3"/>
  <sheetData>
    <row r="1" spans="1:12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3">
      <c r="A3" s="13" t="s">
        <v>30</v>
      </c>
      <c r="B3" s="14">
        <f t="shared" ref="B3:B11" si="0">C3+D3</f>
        <v>7514</v>
      </c>
      <c r="C3" s="1">
        <v>7514</v>
      </c>
      <c r="D3" s="1">
        <v>0</v>
      </c>
      <c r="E3" s="1">
        <f>0+((D3/C3*100))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31</v>
      </c>
      <c r="B4" s="14">
        <f t="shared" si="0"/>
        <v>41415</v>
      </c>
      <c r="C4" s="1">
        <v>41415</v>
      </c>
      <c r="D4" s="1">
        <v>0</v>
      </c>
      <c r="E4" s="1">
        <f>0+((D4/C4*100))</f>
        <v>0</v>
      </c>
      <c r="F4" s="2">
        <v>0</v>
      </c>
      <c r="G4" s="2">
        <v>0</v>
      </c>
      <c r="H4" s="2">
        <v>0</v>
      </c>
      <c r="I4" s="2">
        <v>0</v>
      </c>
      <c r="L4" s="15">
        <v>5689</v>
      </c>
    </row>
    <row r="5" spans="1:12" x14ac:dyDescent="0.3">
      <c r="A5" s="13" t="s">
        <v>32</v>
      </c>
      <c r="B5" s="14">
        <f t="shared" si="0"/>
        <v>1513</v>
      </c>
      <c r="C5" s="1">
        <v>1513</v>
      </c>
      <c r="D5" s="1">
        <v>0</v>
      </c>
      <c r="E5" s="1">
        <f>0+((D5/C5*100))</f>
        <v>0</v>
      </c>
      <c r="F5" s="2">
        <v>0</v>
      </c>
      <c r="G5" s="2">
        <v>0</v>
      </c>
      <c r="H5" s="2">
        <v>0</v>
      </c>
      <c r="I5" s="2">
        <v>770</v>
      </c>
      <c r="L5" s="15">
        <v>1513</v>
      </c>
    </row>
    <row r="6" spans="1:12" x14ac:dyDescent="0.3">
      <c r="A6" s="13" t="s">
        <v>6</v>
      </c>
      <c r="B6" s="14">
        <f t="shared" si="0"/>
        <v>312</v>
      </c>
      <c r="C6" s="1">
        <v>310</v>
      </c>
      <c r="D6" s="1">
        <v>2</v>
      </c>
      <c r="E6" s="1">
        <f>0+((D6/C6*100))</f>
        <v>0.64516129032258063</v>
      </c>
      <c r="F6" s="2">
        <v>578</v>
      </c>
      <c r="G6" s="2">
        <v>0</v>
      </c>
      <c r="H6" s="2">
        <v>578</v>
      </c>
      <c r="I6" s="2">
        <v>964</v>
      </c>
      <c r="L6" s="15">
        <v>312</v>
      </c>
    </row>
    <row r="7" spans="1:12" x14ac:dyDescent="0.3">
      <c r="A7" s="13" t="s">
        <v>33</v>
      </c>
      <c r="B7" s="14">
        <f t="shared" si="0"/>
        <v>74</v>
      </c>
      <c r="C7" s="1">
        <v>74</v>
      </c>
      <c r="D7" s="1">
        <v>0</v>
      </c>
      <c r="E7" s="1">
        <v>0</v>
      </c>
      <c r="F7" s="2">
        <v>0</v>
      </c>
      <c r="G7" s="2">
        <v>0</v>
      </c>
      <c r="H7" s="2">
        <v>0</v>
      </c>
      <c r="I7" s="2">
        <v>0</v>
      </c>
    </row>
    <row r="8" spans="1:12" x14ac:dyDescent="0.3">
      <c r="A8" s="13" t="s">
        <v>34</v>
      </c>
      <c r="B8" s="14">
        <f t="shared" si="0"/>
        <v>19935</v>
      </c>
      <c r="C8" s="1">
        <v>19933</v>
      </c>
      <c r="D8" s="1">
        <v>2</v>
      </c>
      <c r="E8" s="1">
        <f>(D8/B8*100)</f>
        <v>1.0032605969400551E-2</v>
      </c>
      <c r="F8" s="2">
        <v>452.55</v>
      </c>
      <c r="G8" s="2">
        <v>0</v>
      </c>
      <c r="H8" s="2">
        <v>452.55</v>
      </c>
      <c r="I8" s="2">
        <v>305.52</v>
      </c>
    </row>
    <row r="9" spans="1:12" x14ac:dyDescent="0.3">
      <c r="A9" s="13" t="s">
        <v>35</v>
      </c>
      <c r="B9" s="14">
        <f t="shared" si="0"/>
        <v>24180</v>
      </c>
      <c r="C9" s="1">
        <v>24180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36</v>
      </c>
      <c r="B10" s="14">
        <f t="shared" si="0"/>
        <v>19114</v>
      </c>
      <c r="C10" s="1">
        <v>19114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37</v>
      </c>
      <c r="B11" s="14">
        <f t="shared" si="0"/>
        <v>121</v>
      </c>
      <c r="C11" s="1">
        <v>121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decimal" allowBlank="1" showErrorMessage="1" errorTitle="İstenen Aralıkta Değil!" error="İstenen Aralık: Minimum=0.0 Maksimum=9223372036854775807" sqref="F3:I11" xr:uid="{47E6C47A-A902-4A1B-98CB-6E93821B330D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3084E426-5814-4778-9510-F54D2BED17DA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J6" sqref="J6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5689</v>
      </c>
      <c r="D2" s="1">
        <v>5689</v>
      </c>
      <c r="E2" s="1"/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41415</v>
      </c>
      <c r="D3" s="1">
        <v>41415</v>
      </c>
      <c r="E3" s="1"/>
      <c r="F3" s="7">
        <f t="shared" ref="F3:F10" si="1">E3/C3*100</f>
        <v>0</v>
      </c>
      <c r="G3" s="8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1513</v>
      </c>
      <c r="D4" s="1">
        <v>1513</v>
      </c>
      <c r="E4" s="1">
        <v>0</v>
      </c>
      <c r="F4" s="7">
        <f t="shared" si="1"/>
        <v>0</v>
      </c>
      <c r="G4" s="8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312</v>
      </c>
      <c r="D5" s="1">
        <v>310</v>
      </c>
      <c r="E5" s="1">
        <v>2</v>
      </c>
      <c r="F5" s="7">
        <f t="shared" si="1"/>
        <v>0.64102564102564097</v>
      </c>
      <c r="G5" s="8">
        <v>578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74</v>
      </c>
      <c r="D6" s="1">
        <v>74</v>
      </c>
      <c r="E6" s="1"/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19935</v>
      </c>
      <c r="D7" s="1">
        <v>19933</v>
      </c>
      <c r="E7" s="1">
        <v>2</v>
      </c>
      <c r="F7" s="7">
        <f t="shared" si="1"/>
        <v>1.0032605969400551E-2</v>
      </c>
      <c r="G7" s="2">
        <v>447</v>
      </c>
    </row>
    <row r="8" spans="1:7" x14ac:dyDescent="0.3">
      <c r="A8" s="5" t="s">
        <v>19</v>
      </c>
      <c r="B8" s="6" t="s">
        <v>20</v>
      </c>
      <c r="C8" s="1">
        <f t="shared" si="2"/>
        <v>24180</v>
      </c>
      <c r="D8" s="16">
        <v>24180</v>
      </c>
      <c r="E8" s="1">
        <v>0</v>
      </c>
      <c r="F8" s="7">
        <f t="shared" si="1"/>
        <v>0</v>
      </c>
      <c r="G8" s="8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19114</v>
      </c>
      <c r="D9" s="16">
        <v>19114</v>
      </c>
      <c r="E9" s="1">
        <v>0</v>
      </c>
      <c r="F9" s="7">
        <f t="shared" si="1"/>
        <v>0</v>
      </c>
      <c r="G9" s="8">
        <v>0</v>
      </c>
    </row>
    <row r="10" spans="1:7" x14ac:dyDescent="0.3">
      <c r="A10" s="5" t="s">
        <v>23</v>
      </c>
      <c r="B10" s="6" t="s">
        <v>24</v>
      </c>
      <c r="C10" s="1">
        <f t="shared" si="2"/>
        <v>121</v>
      </c>
      <c r="D10" s="1">
        <v>121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C10 F2:F10 D2:E6 D10:E10 E7:E9 D7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ce95e116-3072-49bb-af80-2af4edbbe20d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ce95e116-3072-49bb-af80-2af4edbbe20d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